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ENERO 2023" sheetId="1" r:id="rId1"/>
  </sheets>
  <definedNames>
    <definedName name="_xlfn._FV" hidden="1">#NAME?</definedName>
    <definedName name="_xlnm.Print_Area" localSheetId="0">'ENERO 2023'!$A$1:$B$57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<sst xmlns="http://schemas.openxmlformats.org/spreadsheetml/2006/main" count="40" uniqueCount="39">
  <si>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</si>
  <si>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</si>
  <si>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</si>
  <si>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</si>
  <si>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</si>
  <si>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</si>
  <si>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</si>
  <si>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</si>
  <si>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</si>
  <si>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</si>
  <si>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</si>
  <si>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</si>
  <si>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</si>
  <si>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</si>
  <si>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</si>
  <si>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</si>
  <si>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</si>
  <si>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</si>
  <si>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</si>
  <si>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</si>
  <si>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</si>
  <si>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</si>
  <si>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</si>
  <si>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</si>
  <si>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</si>
  <si>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</si>
  <si>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</si>
  <si>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</si>
  <si>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</si>
  <si>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</si>
  <si>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</si>
  <si>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</si>
  <si>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</si>
  <si>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</si>
  <si>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</si>
  <si>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</si>
  <si>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</si>
  <si>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</si>
  <si>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Enero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</si>
</sst>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206" fontId="12" fillId="0" borderId="0" xfId="51" applyNumberFormat="1" applyFont="1" applyFill="1" applyAlignment="1">
      <alignment horizontal="right"/>
    </xf>
    <xf numFmtId="3" fontId="12" fillId="0" borderId="0" xfId="51" applyNumberFormat="1" applyFont="1" applyFill="1" applyBorder="1" applyAlignment="1">
      <alignment horizontal="right"/>
    </xf>
    <xf numFmtId="43" fontId="9" fillId="0" borderId="0" xfId="5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206" fontId="9" fillId="0" borderId="0" xfId="51" applyNumberFormat="1" applyFont="1" applyFill="1" applyBorder="1" applyAlignment="1">
      <alignment horizontal="righ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PageLayoutView="0" workbookViewId="0" topLeftCell="A1">
      <selection activeCell="B46" sqref="B46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12.8515625" style="5" bestFit="1" customWidth="1"/>
    <col min="4" max="4" width="25.0039062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4" t="s">
        <v>21</v>
      </c>
      <c r="B9" s="54"/>
      <c r="C9" s="5"/>
      <c r="D9" s="5"/>
      <c r="E9" s="5"/>
      <c r="F9" s="5"/>
      <c r="G9" s="5"/>
      <c r="H9" s="29"/>
      <c r="I9" s="31"/>
    </row>
    <row r="10" spans="1:9" s="4" customFormat="1" ht="20.25">
      <c r="A10" s="54" t="s">
        <v>38</v>
      </c>
      <c r="B10" s="54"/>
      <c r="C10" s="5"/>
      <c r="D10" s="5"/>
      <c r="E10" s="5"/>
      <c r="F10" s="5"/>
      <c r="G10" s="5"/>
      <c r="H10" s="29"/>
      <c r="I10" s="31"/>
    </row>
    <row r="11" spans="1:9" s="4" customFormat="1" ht="18">
      <c r="A11" s="55" t="s">
        <v>35</v>
      </c>
      <c r="B11" s="55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52">
        <v>171828645.84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f>614020.08+261061.68</f>
        <v>875081.76</v>
      </c>
      <c r="D17" s="34"/>
      <c r="I17" s="18"/>
    </row>
    <row r="18" spans="1:9" s="3" customFormat="1" ht="20.25">
      <c r="A18" s="20" t="s">
        <v>2</v>
      </c>
      <c r="B18" s="51">
        <v>10206467.56</v>
      </c>
      <c r="D18" s="30"/>
      <c r="I18" s="16"/>
    </row>
    <row r="19" spans="1:9" s="3" customFormat="1" ht="20.25">
      <c r="A19" s="22" t="s">
        <v>3</v>
      </c>
      <c r="B19" s="43">
        <f>SUM(B15:B18)</f>
        <v>182910195.16</v>
      </c>
      <c r="D19" s="30"/>
      <c r="E19" s="33"/>
      <c r="I19" s="16"/>
    </row>
    <row r="20" spans="1:9" s="3" customFormat="1" ht="20.25">
      <c r="A20" s="22"/>
      <c r="B20" s="38"/>
      <c r="D20" s="30"/>
      <c r="I20" s="16"/>
    </row>
    <row r="21" spans="1:9" s="3" customFormat="1" ht="20.25">
      <c r="A21" s="22" t="s">
        <v>4</v>
      </c>
      <c r="B21" s="38"/>
      <c r="D21" s="30"/>
      <c r="E21" s="33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138156080000</v>
      </c>
      <c r="D23" s="37"/>
      <c r="I23" s="16"/>
    </row>
    <row r="24" spans="1:9" s="3" customFormat="1" ht="20.25">
      <c r="A24" s="20" t="s">
        <v>27</v>
      </c>
      <c r="B24" s="38">
        <v>692947453</v>
      </c>
      <c r="D24" s="37"/>
      <c r="G24" s="28"/>
      <c r="I24" s="16"/>
    </row>
    <row r="25" spans="1:9" s="3" customFormat="1" ht="20.25">
      <c r="A25" s="20" t="s">
        <v>36</v>
      </c>
      <c r="B25" s="42">
        <f>35108647.12+8500000</f>
        <v>43608647.12</v>
      </c>
      <c r="D25" s="32"/>
      <c r="I25" s="16"/>
    </row>
    <row r="26" spans="1:9" s="3" customFormat="1" ht="20.25">
      <c r="A26" s="20" t="s">
        <v>25</v>
      </c>
      <c r="B26" s="42">
        <v>155874760.01</v>
      </c>
      <c r="I26" s="16"/>
    </row>
    <row r="27" spans="1:9" s="3" customFormat="1" ht="20.25">
      <c r="A27" s="20" t="s">
        <v>6</v>
      </c>
      <c r="B27" s="42">
        <f>138715530.8+667000.04+353841.88+553497.59+85894.14+165284.05+145000+142780+123015+20414+4720+1236000+67653.83+11269+58000+15414.87+42371.81+83483.47+75972.15+1521031.2+639734.13+141215.95+131094.08+109900.01+99544.98+104772.2+212400+45843+120714</f>
        <v>145693392.17999998</v>
      </c>
      <c r="D27" s="35"/>
      <c r="I27" s="16"/>
    </row>
    <row r="28" spans="1:9" s="3" customFormat="1" ht="20.25">
      <c r="A28" s="20" t="s">
        <v>23</v>
      </c>
      <c r="B28" s="42">
        <v>26031067.580000002</v>
      </c>
      <c r="D28" s="32"/>
      <c r="I28" s="16"/>
    </row>
    <row r="29" spans="1:9" s="3" customFormat="1" ht="20.25">
      <c r="A29" s="20" t="s">
        <v>22</v>
      </c>
      <c r="B29" s="42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</f>
        <v>-60248339.169999965</v>
      </c>
      <c r="D29" s="32"/>
      <c r="E29" s="33"/>
      <c r="I29" s="16"/>
    </row>
    <row r="30" spans="1:9" s="3" customFormat="1" ht="20.25">
      <c r="A30" s="20" t="s">
        <v>24</v>
      </c>
      <c r="B30" s="42">
        <v>-26031067.58</v>
      </c>
      <c r="D30" s="32"/>
      <c r="I30" s="16"/>
    </row>
    <row r="31" spans="1:9" s="3" customFormat="1" ht="20.25">
      <c r="A31" s="20" t="s">
        <v>37</v>
      </c>
      <c r="B31" s="38">
        <v>-34990291.28</v>
      </c>
      <c r="I31" s="16"/>
    </row>
    <row r="32" spans="1:9" s="3" customFormat="1" ht="20.25">
      <c r="A32" s="22" t="s">
        <v>7</v>
      </c>
      <c r="B32" s="44">
        <f>SUM(B22:B31)</f>
        <v>139200157771.38998</v>
      </c>
      <c r="I32" s="16"/>
    </row>
    <row r="33" spans="1:9" s="3" customFormat="1" ht="21" thickBot="1">
      <c r="A33" s="22" t="s">
        <v>9</v>
      </c>
      <c r="B33" s="45">
        <f>+B19+B32</f>
        <v>139383067966.55</v>
      </c>
      <c r="D33" s="30"/>
      <c r="I33" s="16"/>
    </row>
    <row r="34" spans="1:9" s="3" customFormat="1" ht="21" thickTop="1">
      <c r="A34" s="22"/>
      <c r="B34" s="38"/>
      <c r="D34" s="30"/>
      <c r="I34" s="16"/>
    </row>
    <row r="35" spans="1:9" s="3" customFormat="1" ht="20.25">
      <c r="A35" s="22" t="s">
        <v>10</v>
      </c>
      <c r="B35" s="46"/>
      <c r="D35" s="30"/>
      <c r="I35" s="16"/>
    </row>
    <row r="36" spans="1:9" s="3" customFormat="1" ht="20.25">
      <c r="A36" s="22" t="s">
        <v>11</v>
      </c>
      <c r="B36" s="38"/>
      <c r="D36" s="30"/>
      <c r="I36" s="16"/>
    </row>
    <row r="37" spans="1:9" s="3" customFormat="1" ht="20.25">
      <c r="A37" s="20" t="s">
        <v>26</v>
      </c>
      <c r="B37" s="38">
        <v>0</v>
      </c>
      <c r="D37" s="30"/>
      <c r="I37" s="16"/>
    </row>
    <row r="38" spans="1:9" s="3" customFormat="1" ht="20.25">
      <c r="A38" s="20" t="s">
        <v>12</v>
      </c>
      <c r="B38" s="57">
        <v>6395516.22</v>
      </c>
      <c r="D38" s="30"/>
      <c r="I38" s="16"/>
    </row>
    <row r="39" spans="1:9" s="3" customFormat="1" ht="20.25">
      <c r="A39" s="20" t="s">
        <v>13</v>
      </c>
      <c r="B39" s="38">
        <v>0</v>
      </c>
      <c r="C39" s="33"/>
      <c r="D39" s="30"/>
      <c r="I39" s="16"/>
    </row>
    <row r="40" spans="1:9" s="3" customFormat="1" ht="20.25">
      <c r="A40" s="22" t="s">
        <v>14</v>
      </c>
      <c r="B40" s="47">
        <f>SUM(B37:B39)</f>
        <v>6395516.22</v>
      </c>
      <c r="D40" s="30"/>
      <c r="I40" s="16"/>
    </row>
    <row r="41" spans="1:9" s="3" customFormat="1" ht="20.25">
      <c r="A41" s="22" t="s">
        <v>15</v>
      </c>
      <c r="B41" s="38"/>
      <c r="D41" s="30"/>
      <c r="I41" s="16"/>
    </row>
    <row r="42" spans="1:9" s="3" customFormat="1" ht="20.25">
      <c r="A42" s="22" t="s">
        <v>16</v>
      </c>
      <c r="B42" s="47">
        <f>+B40</f>
        <v>6395516.22</v>
      </c>
      <c r="D42" s="30"/>
      <c r="I42" s="16"/>
    </row>
    <row r="43" spans="1:9" s="3" customFormat="1" ht="20.25">
      <c r="A43" s="22"/>
      <c r="B43" s="38"/>
      <c r="D43" s="30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132269475767.8+1726058719.89+1628842507.9+2831665572.92</f>
        <v>138456042568.51</v>
      </c>
      <c r="I45" s="16"/>
    </row>
    <row r="46" spans="1:9" s="3" customFormat="1" ht="20.25">
      <c r="A46" s="20" t="s">
        <v>18</v>
      </c>
      <c r="B46" s="48">
        <v>920629881.82</v>
      </c>
      <c r="I46" s="16"/>
    </row>
    <row r="47" spans="1:9" s="3" customFormat="1" ht="20.25">
      <c r="A47" s="22" t="s">
        <v>19</v>
      </c>
      <c r="B47" s="47">
        <f>SUM(B45:B46)</f>
        <v>139376672450.33002</v>
      </c>
      <c r="I47" s="16"/>
    </row>
    <row r="48" spans="1:2" s="3" customFormat="1" ht="21" thickBot="1">
      <c r="A48" s="22" t="s">
        <v>20</v>
      </c>
      <c r="B48" s="45">
        <f>+B42+B47</f>
        <v>139383067966.55002</v>
      </c>
    </row>
    <row r="49" spans="1:2" s="3" customFormat="1" ht="24" thickTop="1">
      <c r="A49" s="21"/>
      <c r="B49" s="53">
        <f>+B48-B33</f>
        <v>0</v>
      </c>
    </row>
    <row r="50" spans="1:2" s="3" customFormat="1" ht="23.25" hidden="1">
      <c r="A50" s="21"/>
      <c r="B50" s="38"/>
    </row>
    <row r="51" spans="1:2" s="3" customFormat="1" ht="23.25" hidden="1">
      <c r="A51" s="21"/>
      <c r="B51" s="38"/>
    </row>
    <row r="52" spans="1:2" s="3" customFormat="1" ht="23.25">
      <c r="A52" s="21"/>
      <c r="B52" s="38"/>
    </row>
    <row r="53" spans="1:2" s="3" customFormat="1" ht="23.25">
      <c r="A53" s="21"/>
      <c r="B53" s="38"/>
    </row>
    <row r="54" spans="1:2" s="23" customFormat="1" ht="19.5">
      <c r="A54" s="56"/>
      <c r="B54" s="56"/>
    </row>
    <row r="55" spans="1:2" s="4" customFormat="1" ht="20.25">
      <c r="A55" s="26" t="s">
        <v>32</v>
      </c>
      <c r="B55" s="39" t="s">
        <v>31</v>
      </c>
    </row>
    <row r="56" spans="1:2" s="4" customFormat="1" ht="20.25">
      <c r="A56" s="27" t="s">
        <v>34</v>
      </c>
      <c r="B56" s="49" t="s">
        <v>33</v>
      </c>
    </row>
    <row r="57" spans="1:9" s="5" customFormat="1" ht="20.25">
      <c r="A57" s="14"/>
      <c r="B57" s="50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0"/>
      <c r="B64" s="38"/>
      <c r="I64" s="15"/>
    </row>
    <row r="65" spans="1:9" s="5" customFormat="1" ht="20.25">
      <c r="A65" s="10"/>
      <c r="B65" s="38"/>
      <c r="I65" s="15"/>
    </row>
    <row r="66" spans="1:9" s="5" customFormat="1" ht="20.25">
      <c r="A66" s="13"/>
      <c r="B66" s="38"/>
      <c r="I66" s="15"/>
    </row>
    <row r="67" spans="1:9" s="5" customFormat="1" ht="20.25">
      <c r="A67" s="12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11"/>
      <c r="B70" s="38"/>
      <c r="I70" s="15"/>
    </row>
    <row r="71" spans="1:9" s="5" customFormat="1" ht="20.25">
      <c r="A71" s="11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  <row r="90" spans="1:9" s="5" customFormat="1" ht="20.25">
      <c r="A90" s="9"/>
      <c r="B90" s="38"/>
      <c r="I90" s="15"/>
    </row>
    <row r="91" spans="1:9" s="5" customFormat="1" ht="20.25">
      <c r="A91" s="9"/>
      <c r="B91" s="38"/>
      <c r="I91" s="15"/>
    </row>
  </sheetData>
  <sheetProtection/>
  <mergeCells count="4">
    <mergeCell ref="A9:B9"/>
    <mergeCell ref="A10:B10"/>
    <mergeCell ref="A11:B11"/>
    <mergeCell ref="A54:B54"/>
  </mergeCells>
  <printOptions horizontalCentered="1"/>
  <pageMargins left="0.3937007874015748" right="0" top="0" bottom="0.1968503937007874" header="0" footer="0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2023-02-06T16:12:42Z</cp:lastPrinted>
  <dcterms:created xsi:type="dcterms:W3CDTF">2006-07-11T17:39:34Z</dcterms:created>
  <dcterms:modified xsi:type="dcterms:W3CDTF">2023-02-06T16:13:08Z</dcterms:modified>
  <cp:category/>
  <cp:version/>
  <cp:contentType/>
  <cp:contentStatus/>
</cp:coreProperties>
</file>